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" i="1" l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K17" i="1" s="1"/>
  <c r="J15" i="1"/>
  <c r="I15" i="1"/>
  <c r="H15" i="1"/>
  <c r="F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<sst xmlns="http://schemas.openxmlformats.org/spreadsheetml/2006/main" count="60" uniqueCount="51">
  <si>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</si>
  <si>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</si>
  <si>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</si>
  <si>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</si>
  <si>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</si>
  <si>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</si>
  <si>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</si>
  <si>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</si>
  <si>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</si>
  <si>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</si>
  <si>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</si>
  <si>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</si>
  <si>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</si>
  <si>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</si>
  <si>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</si>
  <si>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</si>
  <si>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</si>
  <si>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</si>
  <si>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</si>
  <si>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</si>
  <si>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</si>
  <si>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</si>
  <si>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</si>
  <si>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</si>
  <si>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</si>
  <si>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</si>
  <si>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</si>
  <si>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</si>
  <si>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</si>
  <si>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</si>
  <si>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</si>
  <si>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</si>
  <si>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п/к*</t>
  </si>
  <si>
    <t>закуска</t>
  </si>
  <si>
    <t>Салат из свежих помидоров с капустой брокколи NEW</t>
  </si>
  <si>
    <t>о/о**</t>
  </si>
  <si>
    <t>сыр порционно</t>
  </si>
  <si>
    <t>2  блюдо</t>
  </si>
  <si>
    <t>Мясные колобки NEW</t>
  </si>
  <si>
    <t>2 блюдо</t>
  </si>
  <si>
    <t>Гуляш (говядина)</t>
  </si>
  <si>
    <t>гарнир</t>
  </si>
  <si>
    <t xml:space="preserve">Картофель запеченный </t>
  </si>
  <si>
    <t>3 блюдо</t>
  </si>
  <si>
    <t>кисель витаминизированный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</si>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</sst>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/>
    <xf numFmtId="0" fontId="8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2" xfId="0" applyFont="1" applyBorder="1" applyAlignme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9" xfId="0" applyFont="1" applyBorder="1" applyAlignment="1"/>
    <xf numFmtId="0" fontId="8" fillId="0" borderId="10" xfId="0" applyFont="1" applyBorder="1" applyAlignment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2" xfId="0" applyFont="1" applyBorder="1" applyAlignment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9" fillId="2" borderId="15" xfId="0" applyFont="1" applyFill="1" applyBorder="1"/>
    <xf numFmtId="0" fontId="10" fillId="3" borderId="1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9" fillId="3" borderId="20" xfId="0" applyFont="1" applyFill="1" applyBorder="1" applyAlignment="1"/>
    <xf numFmtId="0" fontId="10" fillId="3" borderId="2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7" xfId="0" applyFont="1" applyFill="1" applyBorder="1" applyAlignment="1"/>
    <xf numFmtId="0" fontId="9" fillId="4" borderId="26" xfId="0" applyFont="1" applyFill="1" applyBorder="1" applyAlignment="1">
      <alignment wrapText="1"/>
    </xf>
    <xf numFmtId="0" fontId="9" fillId="4" borderId="28" xfId="0" applyFont="1" applyFill="1" applyBorder="1" applyAlignment="1">
      <alignment horizontal="center" wrapText="1"/>
    </xf>
    <xf numFmtId="0" fontId="9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left"/>
    </xf>
    <xf numFmtId="0" fontId="9" fillId="3" borderId="26" xfId="0" applyFont="1" applyFill="1" applyBorder="1" applyAlignment="1">
      <alignment horizontal="left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/>
    <xf numFmtId="0" fontId="10" fillId="3" borderId="3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/>
    <xf numFmtId="0" fontId="10" fillId="4" borderId="30" xfId="0" applyFont="1" applyFill="1" applyBorder="1" applyAlignment="1">
      <alignment horizontal="center" wrapText="1"/>
    </xf>
    <xf numFmtId="0" fontId="10" fillId="4" borderId="31" xfId="0" applyFont="1" applyFill="1" applyBorder="1" applyAlignment="1">
      <alignment horizontal="center" wrapText="1"/>
    </xf>
    <xf numFmtId="0" fontId="10" fillId="4" borderId="33" xfId="0" applyFont="1" applyFill="1" applyBorder="1" applyAlignment="1">
      <alignment horizontal="center" wrapText="1"/>
    </xf>
    <xf numFmtId="0" fontId="10" fillId="4" borderId="29" xfId="0" applyFont="1" applyFill="1" applyBorder="1" applyAlignment="1">
      <alignment horizontal="center" wrapText="1"/>
    </xf>
    <xf numFmtId="0" fontId="10" fillId="4" borderId="32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/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/>
    <xf numFmtId="0" fontId="9" fillId="0" borderId="28" xfId="0" applyFont="1" applyFill="1" applyBorder="1" applyAlignment="1">
      <alignment wrapText="1"/>
    </xf>
    <xf numFmtId="0" fontId="9" fillId="0" borderId="29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9" fillId="0" borderId="27" xfId="0" applyFont="1" applyBorder="1" applyAlignment="1"/>
    <xf numFmtId="0" fontId="9" fillId="0" borderId="26" xfId="0" applyFont="1" applyBorder="1" applyAlignment="1"/>
    <xf numFmtId="0" fontId="9" fillId="0" borderId="28" xfId="0" applyFont="1" applyBorder="1" applyAlignment="1">
      <alignment horizontal="center"/>
    </xf>
    <xf numFmtId="0" fontId="8" fillId="0" borderId="29" xfId="0" applyFont="1" applyBorder="1" applyAlignment="1"/>
    <xf numFmtId="164" fontId="10" fillId="0" borderId="29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6" fillId="3" borderId="26" xfId="0" applyFont="1" applyFill="1" applyBorder="1" applyAlignment="1">
      <alignment horizontal="left"/>
    </xf>
    <xf numFmtId="0" fontId="5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left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left"/>
    </xf>
    <xf numFmtId="164" fontId="6" fillId="3" borderId="29" xfId="0" applyNumberFormat="1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left"/>
    </xf>
    <xf numFmtId="0" fontId="6" fillId="4" borderId="35" xfId="0" applyFont="1" applyFill="1" applyBorder="1" applyAlignment="1">
      <alignment horizontal="left"/>
    </xf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/>
    <xf numFmtId="0" fontId="10" fillId="4" borderId="39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164" fontId="6" fillId="4" borderId="38" xfId="0" applyNumberFormat="1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workbookViewId="0">
      <selection activeCell="E18" sqref="E18"/>
    </sheetView>
  </sheetViews>
  <sheetFormatPr defaultRowHeight="15" x14ac:dyDescent="0.25"/>
  <cols>
    <col min="4" max="4" width="22.140625" customWidth="1"/>
    <col min="5" max="5" width="34.140625" customWidth="1"/>
    <col min="6" max="6" width="14" customWidth="1"/>
  </cols>
  <sheetData>
    <row r="1" spans="1:24" x14ac:dyDescent="0.25">
      <c r="B1" s="1"/>
      <c r="C1" s="2"/>
    </row>
    <row r="2" spans="1:24" ht="23.25" x14ac:dyDescent="0.35">
      <c r="A2" s="3" t="s">
        <v>0</v>
      </c>
      <c r="B2" s="4"/>
      <c r="C2" s="5"/>
      <c r="D2" s="3" t="s">
        <v>1</v>
      </c>
      <c r="E2" s="3"/>
      <c r="F2" s="6" t="s">
        <v>2</v>
      </c>
      <c r="G2" s="7">
        <v>14</v>
      </c>
      <c r="H2" s="3"/>
      <c r="K2" s="6"/>
      <c r="L2" s="5"/>
      <c r="M2" s="8"/>
      <c r="N2" s="9"/>
    </row>
    <row r="3" spans="1:24" ht="15.75" thickBot="1" x14ac:dyDescent="0.3">
      <c r="A3" s="8"/>
      <c r="B3" s="1"/>
      <c r="C3" s="10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24" ht="16.5" thickBot="1" x14ac:dyDescent="0.3">
      <c r="A4" s="11"/>
      <c r="B4" s="12"/>
      <c r="C4" s="13" t="s">
        <v>3</v>
      </c>
      <c r="D4" s="14"/>
      <c r="E4" s="15"/>
      <c r="F4" s="13"/>
      <c r="G4" s="12"/>
      <c r="H4" s="16" t="s">
        <v>4</v>
      </c>
      <c r="I4" s="17"/>
      <c r="J4" s="18"/>
      <c r="K4" s="19" t="s">
        <v>5</v>
      </c>
      <c r="L4" s="20" t="s">
        <v>6</v>
      </c>
      <c r="M4" s="21"/>
      <c r="N4" s="22"/>
      <c r="O4" s="22"/>
      <c r="P4" s="23"/>
      <c r="Q4" s="24" t="s">
        <v>7</v>
      </c>
      <c r="R4" s="25"/>
      <c r="S4" s="25"/>
      <c r="T4" s="25"/>
      <c r="U4" s="25"/>
      <c r="V4" s="25"/>
      <c r="W4" s="25"/>
      <c r="X4" s="26"/>
    </row>
    <row r="5" spans="1:24" ht="46.5" thickBot="1" x14ac:dyDescent="0.3">
      <c r="A5" s="27" t="s">
        <v>8</v>
      </c>
      <c r="B5" s="28"/>
      <c r="C5" s="29" t="s">
        <v>9</v>
      </c>
      <c r="D5" s="30" t="s">
        <v>10</v>
      </c>
      <c r="E5" s="31" t="s">
        <v>11</v>
      </c>
      <c r="F5" s="29" t="s">
        <v>12</v>
      </c>
      <c r="G5" s="28" t="s">
        <v>13</v>
      </c>
      <c r="H5" s="32" t="s">
        <v>14</v>
      </c>
      <c r="I5" s="33" t="s">
        <v>15</v>
      </c>
      <c r="J5" s="34" t="s">
        <v>16</v>
      </c>
      <c r="K5" s="35" t="s">
        <v>17</v>
      </c>
      <c r="L5" s="36" t="s">
        <v>18</v>
      </c>
      <c r="M5" s="36" t="s">
        <v>19</v>
      </c>
      <c r="N5" s="36" t="s">
        <v>20</v>
      </c>
      <c r="O5" s="37" t="s">
        <v>21</v>
      </c>
      <c r="P5" s="12" t="s">
        <v>22</v>
      </c>
      <c r="Q5" s="36" t="s">
        <v>23</v>
      </c>
      <c r="R5" s="36" t="s">
        <v>24</v>
      </c>
      <c r="S5" s="36" t="s">
        <v>25</v>
      </c>
      <c r="T5" s="36" t="s">
        <v>26</v>
      </c>
      <c r="U5" s="36" t="s">
        <v>27</v>
      </c>
      <c r="V5" s="36" t="s">
        <v>28</v>
      </c>
      <c r="W5" s="36" t="s">
        <v>29</v>
      </c>
      <c r="X5" s="12" t="s">
        <v>30</v>
      </c>
    </row>
    <row r="6" spans="1:24" ht="15.75" x14ac:dyDescent="0.25">
      <c r="A6" s="38" t="s">
        <v>31</v>
      </c>
      <c r="B6" s="39" t="s">
        <v>32</v>
      </c>
      <c r="C6" s="40">
        <v>324</v>
      </c>
      <c r="D6" s="41" t="s">
        <v>33</v>
      </c>
      <c r="E6" s="42" t="s">
        <v>34</v>
      </c>
      <c r="F6" s="43">
        <v>60</v>
      </c>
      <c r="G6" s="44"/>
      <c r="H6" s="45">
        <v>1.1599999999999999</v>
      </c>
      <c r="I6" s="46">
        <v>3.65</v>
      </c>
      <c r="J6" s="47">
        <v>2.2799999999999998</v>
      </c>
      <c r="K6" s="48">
        <v>48.38</v>
      </c>
      <c r="L6" s="45">
        <v>0.03</v>
      </c>
      <c r="M6" s="46">
        <v>0.04</v>
      </c>
      <c r="N6" s="46">
        <v>14.45</v>
      </c>
      <c r="O6" s="49">
        <v>40</v>
      </c>
      <c r="P6" s="50">
        <v>0</v>
      </c>
      <c r="Q6" s="45">
        <v>18.690000000000001</v>
      </c>
      <c r="R6" s="46">
        <v>24.74</v>
      </c>
      <c r="S6" s="46">
        <v>11.31</v>
      </c>
      <c r="T6" s="46">
        <v>0.44</v>
      </c>
      <c r="U6" s="46">
        <v>75.569999999999993</v>
      </c>
      <c r="V6" s="46">
        <v>5.5999999999999995E-4</v>
      </c>
      <c r="W6" s="46">
        <v>1.2999999999999999E-4</v>
      </c>
      <c r="X6" s="47">
        <v>0.01</v>
      </c>
    </row>
    <row r="7" spans="1:24" ht="45.75" x14ac:dyDescent="0.25">
      <c r="A7" s="38"/>
      <c r="B7" s="51" t="s">
        <v>35</v>
      </c>
      <c r="C7" s="52">
        <v>29</v>
      </c>
      <c r="D7" s="53" t="s">
        <v>33</v>
      </c>
      <c r="E7" s="54" t="s">
        <v>36</v>
      </c>
      <c r="F7" s="55">
        <v>15</v>
      </c>
      <c r="G7" s="56">
        <v>17.010000000000002</v>
      </c>
      <c r="H7" s="57">
        <v>0.66</v>
      </c>
      <c r="I7" s="58">
        <v>0.12</v>
      </c>
      <c r="J7" s="59">
        <v>2.2799999999999998</v>
      </c>
      <c r="K7" s="60">
        <v>14.4</v>
      </c>
      <c r="L7" s="57">
        <v>0.04</v>
      </c>
      <c r="M7" s="58">
        <v>0.02</v>
      </c>
      <c r="N7" s="58">
        <v>15</v>
      </c>
      <c r="O7" s="58">
        <v>80</v>
      </c>
      <c r="P7" s="61">
        <v>0</v>
      </c>
      <c r="Q7" s="57">
        <v>8.4</v>
      </c>
      <c r="R7" s="58">
        <v>15.6</v>
      </c>
      <c r="S7" s="58">
        <v>12</v>
      </c>
      <c r="T7" s="58">
        <v>0.54</v>
      </c>
      <c r="U7" s="58">
        <v>174</v>
      </c>
      <c r="V7" s="58">
        <v>1.1999999999999999E-3</v>
      </c>
      <c r="W7" s="58">
        <v>2.4000000000000001E-4</v>
      </c>
      <c r="X7" s="59">
        <v>0.01</v>
      </c>
    </row>
    <row r="8" spans="1:24" ht="15.75" x14ac:dyDescent="0.25">
      <c r="A8" s="38"/>
      <c r="B8" s="62" t="s">
        <v>32</v>
      </c>
      <c r="C8" s="62">
        <v>331</v>
      </c>
      <c r="D8" s="63" t="s">
        <v>37</v>
      </c>
      <c r="E8" s="64" t="s">
        <v>38</v>
      </c>
      <c r="F8" s="65">
        <v>110</v>
      </c>
      <c r="G8" s="66">
        <v>30.21</v>
      </c>
      <c r="H8" s="67">
        <v>17.989999999999998</v>
      </c>
      <c r="I8" s="68">
        <v>14.98</v>
      </c>
      <c r="J8" s="69">
        <v>12.23</v>
      </c>
      <c r="K8" s="70">
        <v>256.89</v>
      </c>
      <c r="L8" s="67">
        <v>0.09</v>
      </c>
      <c r="M8" s="68">
        <v>0.15</v>
      </c>
      <c r="N8" s="68">
        <v>3.74</v>
      </c>
      <c r="O8" s="68">
        <v>40</v>
      </c>
      <c r="P8" s="69">
        <v>0.02</v>
      </c>
      <c r="Q8" s="67">
        <v>32.159999999999997</v>
      </c>
      <c r="R8" s="68">
        <v>166.26</v>
      </c>
      <c r="S8" s="68">
        <v>27.8</v>
      </c>
      <c r="T8" s="68">
        <v>2.14</v>
      </c>
      <c r="U8" s="68">
        <v>357.35</v>
      </c>
      <c r="V8" s="68">
        <v>6.7999999999999996E-3</v>
      </c>
      <c r="W8" s="68">
        <v>1.72E-3</v>
      </c>
      <c r="X8" s="71">
        <v>0.08</v>
      </c>
    </row>
    <row r="9" spans="1:24" ht="15.75" x14ac:dyDescent="0.25">
      <c r="A9" s="38"/>
      <c r="B9" s="51" t="s">
        <v>35</v>
      </c>
      <c r="C9" s="51">
        <v>89</v>
      </c>
      <c r="D9" s="72" t="s">
        <v>39</v>
      </c>
      <c r="E9" s="73" t="s">
        <v>40</v>
      </c>
      <c r="F9" s="74">
        <v>90</v>
      </c>
      <c r="G9" s="75"/>
      <c r="H9" s="76">
        <v>18.13</v>
      </c>
      <c r="I9" s="77">
        <v>17.05</v>
      </c>
      <c r="J9" s="78">
        <v>3.69</v>
      </c>
      <c r="K9" s="79">
        <v>240.96</v>
      </c>
      <c r="L9" s="76">
        <v>0.06</v>
      </c>
      <c r="M9" s="77">
        <v>0.13</v>
      </c>
      <c r="N9" s="77">
        <v>1.06</v>
      </c>
      <c r="O9" s="77">
        <v>0</v>
      </c>
      <c r="P9" s="78">
        <v>0</v>
      </c>
      <c r="Q9" s="76">
        <v>17.03</v>
      </c>
      <c r="R9" s="77">
        <v>176.72</v>
      </c>
      <c r="S9" s="77">
        <v>23.18</v>
      </c>
      <c r="T9" s="77">
        <v>2.61</v>
      </c>
      <c r="U9" s="77">
        <v>317</v>
      </c>
      <c r="V9" s="77">
        <v>7.0000000000000001E-3</v>
      </c>
      <c r="W9" s="77">
        <v>0</v>
      </c>
      <c r="X9" s="80">
        <v>0.06</v>
      </c>
    </row>
    <row r="10" spans="1:24" ht="60.75" x14ac:dyDescent="0.25">
      <c r="A10" s="38"/>
      <c r="B10" s="81"/>
      <c r="C10" s="82">
        <v>52</v>
      </c>
      <c r="D10" s="83" t="s">
        <v>41</v>
      </c>
      <c r="E10" s="84" t="s">
        <v>42</v>
      </c>
      <c r="F10" s="85">
        <v>150</v>
      </c>
      <c r="G10" s="86">
        <v>15.81</v>
      </c>
      <c r="H10" s="87">
        <v>3.31</v>
      </c>
      <c r="I10" s="88">
        <v>5.56</v>
      </c>
      <c r="J10" s="89">
        <v>25.99</v>
      </c>
      <c r="K10" s="90">
        <v>167.07</v>
      </c>
      <c r="L10" s="87">
        <v>0.15</v>
      </c>
      <c r="M10" s="88">
        <v>0.1</v>
      </c>
      <c r="N10" s="88">
        <v>14</v>
      </c>
      <c r="O10" s="88">
        <v>20</v>
      </c>
      <c r="P10" s="91">
        <v>0.08</v>
      </c>
      <c r="Q10" s="87">
        <v>17.75</v>
      </c>
      <c r="R10" s="88">
        <v>89.9</v>
      </c>
      <c r="S10" s="88">
        <v>35.090000000000003</v>
      </c>
      <c r="T10" s="88">
        <v>1.39</v>
      </c>
      <c r="U10" s="88">
        <v>825.67</v>
      </c>
      <c r="V10" s="88">
        <v>8.0000000000000002E-3</v>
      </c>
      <c r="W10" s="88">
        <v>1E-3</v>
      </c>
      <c r="X10" s="89">
        <v>0.05</v>
      </c>
    </row>
    <row r="11" spans="1:24" ht="75.75" x14ac:dyDescent="0.25">
      <c r="A11" s="38"/>
      <c r="B11" s="81"/>
      <c r="C11" s="92">
        <v>104</v>
      </c>
      <c r="D11" s="93" t="s">
        <v>43</v>
      </c>
      <c r="E11" s="94" t="s">
        <v>44</v>
      </c>
      <c r="F11" s="95">
        <v>200</v>
      </c>
      <c r="G11" s="96">
        <v>8.49</v>
      </c>
      <c r="H11" s="97">
        <v>0</v>
      </c>
      <c r="I11" s="98">
        <v>0</v>
      </c>
      <c r="J11" s="99">
        <v>14.4</v>
      </c>
      <c r="K11" s="100">
        <v>58.4</v>
      </c>
      <c r="L11" s="97">
        <v>0.1</v>
      </c>
      <c r="M11" s="98">
        <v>0.1</v>
      </c>
      <c r="N11" s="98">
        <v>3</v>
      </c>
      <c r="O11" s="98">
        <v>79.2</v>
      </c>
      <c r="P11" s="99">
        <v>0.96</v>
      </c>
      <c r="Q11" s="97">
        <v>0</v>
      </c>
      <c r="R11" s="98">
        <v>0</v>
      </c>
      <c r="S11" s="98">
        <v>0</v>
      </c>
      <c r="T11" s="98">
        <v>0</v>
      </c>
      <c r="U11" s="98">
        <v>0</v>
      </c>
      <c r="V11" s="98">
        <v>0</v>
      </c>
      <c r="W11" s="98">
        <v>0</v>
      </c>
      <c r="X11" s="101">
        <v>0</v>
      </c>
    </row>
    <row r="12" spans="1:24" ht="15.75" x14ac:dyDescent="0.25">
      <c r="A12" s="38"/>
      <c r="B12" s="81"/>
      <c r="C12" s="102">
        <v>119</v>
      </c>
      <c r="D12" s="103" t="s">
        <v>45</v>
      </c>
      <c r="E12" s="104" t="s">
        <v>46</v>
      </c>
      <c r="F12" s="105">
        <v>30</v>
      </c>
      <c r="G12" s="106">
        <v>1.88</v>
      </c>
      <c r="H12" s="97">
        <v>2.2799999999999998</v>
      </c>
      <c r="I12" s="98">
        <v>0.24</v>
      </c>
      <c r="J12" s="99">
        <v>14.76</v>
      </c>
      <c r="K12" s="107">
        <v>70.5</v>
      </c>
      <c r="L12" s="87">
        <v>0.03</v>
      </c>
      <c r="M12" s="88">
        <v>0.01</v>
      </c>
      <c r="N12" s="88">
        <v>0</v>
      </c>
      <c r="O12" s="88">
        <v>0</v>
      </c>
      <c r="P12" s="91">
        <v>0</v>
      </c>
      <c r="Q12" s="87">
        <v>6</v>
      </c>
      <c r="R12" s="88">
        <v>19.5</v>
      </c>
      <c r="S12" s="88">
        <v>4.2</v>
      </c>
      <c r="T12" s="88">
        <v>0.33</v>
      </c>
      <c r="U12" s="88">
        <v>27.9</v>
      </c>
      <c r="V12" s="88">
        <v>1E-3</v>
      </c>
      <c r="W12" s="88">
        <v>2E-3</v>
      </c>
      <c r="X12" s="89">
        <v>4.3499999999999996</v>
      </c>
    </row>
    <row r="13" spans="1:24" ht="15.75" x14ac:dyDescent="0.25">
      <c r="A13" s="38"/>
      <c r="B13" s="81"/>
      <c r="C13" s="108">
        <v>120</v>
      </c>
      <c r="D13" s="103" t="s">
        <v>47</v>
      </c>
      <c r="E13" s="104" t="s">
        <v>48</v>
      </c>
      <c r="F13" s="105">
        <v>25</v>
      </c>
      <c r="G13" s="106">
        <v>1.6</v>
      </c>
      <c r="H13" s="97">
        <v>1.32</v>
      </c>
      <c r="I13" s="98">
        <v>0.24</v>
      </c>
      <c r="J13" s="99">
        <v>8.0399999999999991</v>
      </c>
      <c r="K13" s="107">
        <v>39.6</v>
      </c>
      <c r="L13" s="87">
        <v>0.03</v>
      </c>
      <c r="M13" s="88">
        <v>0.02</v>
      </c>
      <c r="N13" s="88">
        <v>0</v>
      </c>
      <c r="O13" s="88">
        <v>0</v>
      </c>
      <c r="P13" s="91">
        <v>0</v>
      </c>
      <c r="Q13" s="87">
        <v>5.8</v>
      </c>
      <c r="R13" s="88">
        <v>30</v>
      </c>
      <c r="S13" s="88">
        <v>9.4</v>
      </c>
      <c r="T13" s="88">
        <v>0.78</v>
      </c>
      <c r="U13" s="88">
        <v>47</v>
      </c>
      <c r="V13" s="88">
        <v>1E-3</v>
      </c>
      <c r="W13" s="88">
        <v>1E-3</v>
      </c>
      <c r="X13" s="89">
        <v>0</v>
      </c>
    </row>
    <row r="14" spans="1:24" ht="15.75" x14ac:dyDescent="0.25">
      <c r="A14" s="38"/>
      <c r="B14" s="62" t="s">
        <v>32</v>
      </c>
      <c r="C14" s="62"/>
      <c r="D14" s="63"/>
      <c r="E14" s="109" t="s">
        <v>49</v>
      </c>
      <c r="F14" s="110">
        <f>F6+F8+F10+F11+F12+F13</f>
        <v>575</v>
      </c>
      <c r="G14" s="111">
        <f>SUM(G6:G13)</f>
        <v>74.999999999999986</v>
      </c>
      <c r="H14" s="112">
        <f t="shared" ref="H14:X14" si="0">H6+H8+H10+H11+H12+H13</f>
        <v>26.06</v>
      </c>
      <c r="I14" s="113">
        <f t="shared" si="0"/>
        <v>24.669999999999995</v>
      </c>
      <c r="J14" s="114">
        <f t="shared" si="0"/>
        <v>77.699999999999989</v>
      </c>
      <c r="K14" s="115">
        <f t="shared" si="0"/>
        <v>640.84</v>
      </c>
      <c r="L14" s="112">
        <f t="shared" si="0"/>
        <v>0.43000000000000005</v>
      </c>
      <c r="M14" s="113">
        <f t="shared" si="0"/>
        <v>0.42000000000000004</v>
      </c>
      <c r="N14" s="113">
        <f t="shared" si="0"/>
        <v>35.19</v>
      </c>
      <c r="O14" s="113">
        <f t="shared" si="0"/>
        <v>179.2</v>
      </c>
      <c r="P14" s="114">
        <f t="shared" si="0"/>
        <v>1.06</v>
      </c>
      <c r="Q14" s="112">
        <f t="shared" si="0"/>
        <v>80.399999999999991</v>
      </c>
      <c r="R14" s="113">
        <f t="shared" si="0"/>
        <v>330.4</v>
      </c>
      <c r="S14" s="113">
        <f t="shared" si="0"/>
        <v>87.800000000000011</v>
      </c>
      <c r="T14" s="113">
        <f t="shared" si="0"/>
        <v>5.08</v>
      </c>
      <c r="U14" s="113">
        <f t="shared" si="0"/>
        <v>1333.49</v>
      </c>
      <c r="V14" s="113">
        <f t="shared" si="0"/>
        <v>1.736E-2</v>
      </c>
      <c r="W14" s="113">
        <f t="shared" si="0"/>
        <v>5.8500000000000002E-3</v>
      </c>
      <c r="X14" s="116">
        <f t="shared" si="0"/>
        <v>4.4899999999999993</v>
      </c>
    </row>
    <row r="15" spans="1:24" ht="15.75" x14ac:dyDescent="0.25">
      <c r="A15" s="38"/>
      <c r="B15" s="51" t="s">
        <v>35</v>
      </c>
      <c r="C15" s="51"/>
      <c r="D15" s="72"/>
      <c r="E15" s="117" t="s">
        <v>49</v>
      </c>
      <c r="F15" s="118">
        <f>F7+F9+F10+F11+F12+F13</f>
        <v>510</v>
      </c>
      <c r="G15" s="119"/>
      <c r="H15" s="120">
        <f t="shared" ref="H15:X15" si="1">H7+H9+H10+H11+H12+H13</f>
        <v>25.7</v>
      </c>
      <c r="I15" s="121">
        <f t="shared" si="1"/>
        <v>23.209999999999997</v>
      </c>
      <c r="J15" s="122">
        <f t="shared" si="1"/>
        <v>69.16</v>
      </c>
      <c r="K15" s="119">
        <f t="shared" si="1"/>
        <v>590.92999999999995</v>
      </c>
      <c r="L15" s="120">
        <f t="shared" si="1"/>
        <v>0.41000000000000003</v>
      </c>
      <c r="M15" s="121">
        <f t="shared" si="1"/>
        <v>0.38</v>
      </c>
      <c r="N15" s="121">
        <f t="shared" si="1"/>
        <v>33.06</v>
      </c>
      <c r="O15" s="121">
        <f t="shared" si="1"/>
        <v>179.2</v>
      </c>
      <c r="P15" s="122">
        <f t="shared" si="1"/>
        <v>1.04</v>
      </c>
      <c r="Q15" s="120">
        <f t="shared" si="1"/>
        <v>54.98</v>
      </c>
      <c r="R15" s="121">
        <f t="shared" si="1"/>
        <v>331.72</v>
      </c>
      <c r="S15" s="121">
        <f t="shared" si="1"/>
        <v>83.870000000000019</v>
      </c>
      <c r="T15" s="121">
        <f t="shared" si="1"/>
        <v>5.65</v>
      </c>
      <c r="U15" s="121">
        <f t="shared" si="1"/>
        <v>1391.5700000000002</v>
      </c>
      <c r="V15" s="121">
        <f t="shared" si="1"/>
        <v>1.8200000000000001E-2</v>
      </c>
      <c r="W15" s="121">
        <f t="shared" si="1"/>
        <v>4.2399999999999998E-3</v>
      </c>
      <c r="X15" s="123">
        <f t="shared" si="1"/>
        <v>4.47</v>
      </c>
    </row>
    <row r="16" spans="1:24" ht="15.75" x14ac:dyDescent="0.25">
      <c r="A16" s="38"/>
      <c r="B16" s="62" t="s">
        <v>32</v>
      </c>
      <c r="C16" s="62"/>
      <c r="D16" s="63"/>
      <c r="E16" s="124" t="s">
        <v>50</v>
      </c>
      <c r="F16" s="65"/>
      <c r="G16" s="66"/>
      <c r="H16" s="67"/>
      <c r="I16" s="68"/>
      <c r="J16" s="69"/>
      <c r="K16" s="125">
        <f>K14/23.5</f>
        <v>27.269787234042553</v>
      </c>
      <c r="L16" s="67"/>
      <c r="M16" s="68"/>
      <c r="N16" s="68"/>
      <c r="O16" s="68"/>
      <c r="P16" s="69"/>
      <c r="Q16" s="67"/>
      <c r="R16" s="68"/>
      <c r="S16" s="68"/>
      <c r="T16" s="68"/>
      <c r="U16" s="68"/>
      <c r="V16" s="68"/>
      <c r="W16" s="68"/>
      <c r="X16" s="71"/>
    </row>
    <row r="17" spans="1:24" ht="16.5" thickBot="1" x14ac:dyDescent="0.3">
      <c r="A17" s="38"/>
      <c r="B17" s="126" t="s">
        <v>35</v>
      </c>
      <c r="C17" s="126"/>
      <c r="D17" s="127"/>
      <c r="E17" s="128" t="s">
        <v>50</v>
      </c>
      <c r="F17" s="129"/>
      <c r="G17" s="130"/>
      <c r="H17" s="131"/>
      <c r="I17" s="132"/>
      <c r="J17" s="133"/>
      <c r="K17" s="134">
        <f>K15/23.5</f>
        <v>25.145957446808509</v>
      </c>
      <c r="L17" s="131"/>
      <c r="M17" s="132"/>
      <c r="N17" s="132"/>
      <c r="O17" s="132"/>
      <c r="P17" s="133"/>
      <c r="Q17" s="131"/>
      <c r="R17" s="132"/>
      <c r="S17" s="132"/>
      <c r="T17" s="132"/>
      <c r="U17" s="132"/>
      <c r="V17" s="132"/>
      <c r="W17" s="132"/>
      <c r="X17" s="135"/>
    </row>
  </sheetData>
  <mergeCells count="2">
    <mergeCell ref="L4:P4"/>
    <mergeCell ref="Q4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2023-03-04T15:00:00Z</dcterms:modified>
</cp:coreProperties>
</file>