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K17" i="1" s="1"/>
  <c r="J15" i="1"/>
  <c r="I15" i="1"/>
  <c r="H15" i="1"/>
  <c r="F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<sst xmlns="http://schemas.openxmlformats.org/spreadsheetml/2006/main" count="59" uniqueCount="50">
  <si>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</si>
  <si>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</si>
  <si>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</si>
  <si>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</si>
  <si>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</si>
  <si>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</si>
  <si>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</si>
  <si>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</si>
  <si>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</si>
  <si>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</si>
  <si>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</si>
  <si>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</si>
  <si>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</si>
  <si>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</si>
  <si>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</si>
  <si>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</si>
  <si>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</si>
  <si>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</si>
  <si>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</si>
  <si>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</si>
  <si>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</si>
  <si>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</si>
  <si>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</si>
  <si>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</si>
  <si>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</si>
  <si>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</si>
  <si>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</si>
  <si>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</si>
  <si>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</si>
  <si>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</si>
  <si>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</si>
  <si>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</si>
  <si>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п/к*</t>
  </si>
  <si>
    <t>закуска</t>
  </si>
  <si>
    <t>о/о**</t>
  </si>
  <si>
    <t>сыр порционно</t>
  </si>
  <si>
    <t>2  блюдо</t>
  </si>
  <si>
    <t>2 блюдо</t>
  </si>
  <si>
    <t>Гуляш (говядина)</t>
  </si>
  <si>
    <t>гарнир</t>
  </si>
  <si>
    <t xml:space="preserve">Картофель запеченный </t>
  </si>
  <si>
    <t>3 блюдо</t>
  </si>
  <si>
    <t>кисель витаминизированный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</si>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</sst>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/>
    <xf numFmtId="0" fontId="8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2" xfId="0" applyFont="1" applyBorder="1" applyAlignment="1"/>
    <xf numFmtId="0" fontId="5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9" fillId="2" borderId="15" xfId="0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20" xfId="0" applyFont="1" applyFill="1" applyBorder="1" applyAlignment="1"/>
    <xf numFmtId="0" fontId="10" fillId="3" borderId="2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7" xfId="0" applyFont="1" applyFill="1" applyBorder="1" applyAlignment="1"/>
    <xf numFmtId="0" fontId="9" fillId="4" borderId="26" xfId="0" applyFont="1" applyFill="1" applyBorder="1" applyAlignment="1">
      <alignment wrapText="1"/>
    </xf>
    <xf numFmtId="0" fontId="9" fillId="4" borderId="28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/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/>
    <xf numFmtId="0" fontId="10" fillId="4" borderId="30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0" fontId="10" fillId="4" borderId="33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32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/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/>
    <xf numFmtId="0" fontId="9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7" xfId="0" applyFont="1" applyBorder="1" applyAlignment="1"/>
    <xf numFmtId="0" fontId="9" fillId="0" borderId="26" xfId="0" applyFont="1" applyBorder="1" applyAlignment="1"/>
    <xf numFmtId="0" fontId="9" fillId="0" borderId="28" xfId="0" applyFont="1" applyBorder="1" applyAlignment="1">
      <alignment horizontal="center"/>
    </xf>
    <xf numFmtId="0" fontId="8" fillId="0" borderId="29" xfId="0" applyFont="1" applyBorder="1" applyAlignment="1"/>
    <xf numFmtId="164" fontId="10" fillId="0" borderId="29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/>
    </xf>
    <xf numFmtId="164" fontId="6" fillId="3" borderId="29" xfId="0" applyNumberFormat="1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left"/>
    </xf>
    <xf numFmtId="0" fontId="6" fillId="4" borderId="35" xfId="0" applyFont="1" applyFill="1" applyBorder="1" applyAlignment="1">
      <alignment horizontal="left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/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164" fontId="6" fillId="4" borderId="38" xfId="0" applyNumberFormat="1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F9" sqref="F9"/>
    </sheetView>
  </sheetViews>
  <sheetFormatPr defaultRowHeight="15" x14ac:dyDescent="0.25"/>
  <cols>
    <col min="4" max="4" width="22.140625" customWidth="1"/>
    <col min="5" max="5" width="34.140625" customWidth="1"/>
    <col min="6" max="6" width="14" customWidth="1"/>
  </cols>
  <sheetData>
    <row r="1" spans="1:24" x14ac:dyDescent="0.25">
      <c r="B1" s="1"/>
      <c r="C1" s="2"/>
    </row>
    <row r="2" spans="1:24" ht="23.25" x14ac:dyDescent="0.35">
      <c r="A2" s="3" t="s">
        <v>0</v>
      </c>
      <c r="B2" s="4"/>
      <c r="C2" s="5"/>
      <c r="D2" s="3" t="s">
        <v>1</v>
      </c>
      <c r="E2" s="3"/>
      <c r="F2" s="6" t="s">
        <v>2</v>
      </c>
      <c r="G2" s="7">
        <v>14</v>
      </c>
      <c r="H2" s="3"/>
      <c r="K2" s="6"/>
      <c r="L2" s="5"/>
      <c r="M2" s="8"/>
      <c r="N2" s="9"/>
    </row>
    <row r="3" spans="1:24" ht="15.75" thickBot="1" x14ac:dyDescent="0.3">
      <c r="A3" s="8"/>
      <c r="B3" s="1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11"/>
      <c r="B4" s="12"/>
      <c r="C4" s="13" t="s">
        <v>3</v>
      </c>
      <c r="D4" s="14"/>
      <c r="E4" s="15"/>
      <c r="F4" s="13"/>
      <c r="G4" s="12"/>
      <c r="H4" s="16" t="s">
        <v>4</v>
      </c>
      <c r="I4" s="17"/>
      <c r="J4" s="18"/>
      <c r="K4" s="19" t="s">
        <v>5</v>
      </c>
      <c r="L4" s="129" t="s">
        <v>6</v>
      </c>
      <c r="M4" s="130"/>
      <c r="N4" s="131"/>
      <c r="O4" s="131"/>
      <c r="P4" s="132"/>
      <c r="Q4" s="133" t="s">
        <v>7</v>
      </c>
      <c r="R4" s="134"/>
      <c r="S4" s="134"/>
      <c r="T4" s="134"/>
      <c r="U4" s="134"/>
      <c r="V4" s="134"/>
      <c r="W4" s="134"/>
      <c r="X4" s="135"/>
    </row>
    <row r="5" spans="1:24" ht="46.5" thickBot="1" x14ac:dyDescent="0.3">
      <c r="A5" s="20" t="s">
        <v>8</v>
      </c>
      <c r="B5" s="21"/>
      <c r="C5" s="22" t="s">
        <v>9</v>
      </c>
      <c r="D5" s="23" t="s">
        <v>10</v>
      </c>
      <c r="E5" s="24" t="s">
        <v>11</v>
      </c>
      <c r="F5" s="22" t="s">
        <v>12</v>
      </c>
      <c r="G5" s="21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9" t="s">
        <v>18</v>
      </c>
      <c r="M5" s="29" t="s">
        <v>19</v>
      </c>
      <c r="N5" s="29" t="s">
        <v>20</v>
      </c>
      <c r="O5" s="30" t="s">
        <v>21</v>
      </c>
      <c r="P5" s="12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29" t="s">
        <v>29</v>
      </c>
      <c r="X5" s="12" t="s">
        <v>30</v>
      </c>
    </row>
    <row r="6" spans="1:24" ht="15.75" x14ac:dyDescent="0.25">
      <c r="A6" s="31" t="s">
        <v>31</v>
      </c>
      <c r="B6" s="32" t="s">
        <v>32</v>
      </c>
      <c r="C6" s="33">
        <v>324</v>
      </c>
      <c r="D6" s="34" t="s">
        <v>33</v>
      </c>
      <c r="E6" s="35"/>
      <c r="F6" s="36"/>
      <c r="G6" s="37"/>
      <c r="H6" s="38"/>
      <c r="I6" s="39"/>
      <c r="J6" s="40"/>
      <c r="K6" s="41"/>
      <c r="L6" s="38"/>
      <c r="M6" s="39"/>
      <c r="N6" s="39"/>
      <c r="O6" s="42"/>
      <c r="P6" s="43"/>
      <c r="Q6" s="38"/>
      <c r="R6" s="39"/>
      <c r="S6" s="39"/>
      <c r="T6" s="39"/>
      <c r="U6" s="39"/>
      <c r="V6" s="39"/>
      <c r="W6" s="39"/>
      <c r="X6" s="40"/>
    </row>
    <row r="7" spans="1:24" ht="15.75" x14ac:dyDescent="0.25">
      <c r="A7" s="31"/>
      <c r="B7" s="44" t="s">
        <v>34</v>
      </c>
      <c r="C7" s="45">
        <v>29</v>
      </c>
      <c r="D7" s="46" t="s">
        <v>33</v>
      </c>
      <c r="E7" s="47" t="s">
        <v>35</v>
      </c>
      <c r="F7" s="48">
        <v>15</v>
      </c>
      <c r="G7" s="49">
        <v>17.010000000000002</v>
      </c>
      <c r="H7" s="50">
        <v>0.66</v>
      </c>
      <c r="I7" s="51">
        <v>0.12</v>
      </c>
      <c r="J7" s="52">
        <v>2.2799999999999998</v>
      </c>
      <c r="K7" s="53">
        <v>14.4</v>
      </c>
      <c r="L7" s="50">
        <v>0.04</v>
      </c>
      <c r="M7" s="51">
        <v>0.02</v>
      </c>
      <c r="N7" s="51">
        <v>15</v>
      </c>
      <c r="O7" s="51">
        <v>80</v>
      </c>
      <c r="P7" s="54">
        <v>0</v>
      </c>
      <c r="Q7" s="50">
        <v>8.4</v>
      </c>
      <c r="R7" s="51">
        <v>15.6</v>
      </c>
      <c r="S7" s="51">
        <v>12</v>
      </c>
      <c r="T7" s="51">
        <v>0.54</v>
      </c>
      <c r="U7" s="51">
        <v>174</v>
      </c>
      <c r="V7" s="51">
        <v>1.1999999999999999E-3</v>
      </c>
      <c r="W7" s="51">
        <v>2.4000000000000001E-4</v>
      </c>
      <c r="X7" s="52">
        <v>0.01</v>
      </c>
    </row>
    <row r="8" spans="1:24" ht="15.75" x14ac:dyDescent="0.25">
      <c r="A8" s="31"/>
      <c r="B8" s="55" t="s">
        <v>32</v>
      </c>
      <c r="C8" s="55">
        <v>331</v>
      </c>
      <c r="D8" s="56" t="s">
        <v>36</v>
      </c>
      <c r="E8" s="57" t="s">
        <v>49</v>
      </c>
      <c r="F8" s="58">
        <v>100</v>
      </c>
      <c r="G8" s="59">
        <v>30.21</v>
      </c>
      <c r="H8" s="60">
        <v>17.989999999999998</v>
      </c>
      <c r="I8" s="61">
        <v>14.98</v>
      </c>
      <c r="J8" s="62">
        <v>12.23</v>
      </c>
      <c r="K8" s="63">
        <v>256.89</v>
      </c>
      <c r="L8" s="60">
        <v>0.09</v>
      </c>
      <c r="M8" s="61">
        <v>0.15</v>
      </c>
      <c r="N8" s="61">
        <v>3.74</v>
      </c>
      <c r="O8" s="61">
        <v>40</v>
      </c>
      <c r="P8" s="62">
        <v>0.02</v>
      </c>
      <c r="Q8" s="60">
        <v>32.159999999999997</v>
      </c>
      <c r="R8" s="61">
        <v>166.26</v>
      </c>
      <c r="S8" s="61">
        <v>27.8</v>
      </c>
      <c r="T8" s="61">
        <v>2.14</v>
      </c>
      <c r="U8" s="61">
        <v>357.35</v>
      </c>
      <c r="V8" s="61">
        <v>6.7999999999999996E-3</v>
      </c>
      <c r="W8" s="61">
        <v>1.72E-3</v>
      </c>
      <c r="X8" s="64">
        <v>0.08</v>
      </c>
    </row>
    <row r="9" spans="1:24" ht="15.75" x14ac:dyDescent="0.25">
      <c r="A9" s="31"/>
      <c r="B9" s="44" t="s">
        <v>34</v>
      </c>
      <c r="C9" s="44">
        <v>89</v>
      </c>
      <c r="D9" s="65" t="s">
        <v>37</v>
      </c>
      <c r="E9" s="66" t="s">
        <v>38</v>
      </c>
      <c r="F9" s="67">
        <v>90</v>
      </c>
      <c r="G9" s="68"/>
      <c r="H9" s="69">
        <v>18.13</v>
      </c>
      <c r="I9" s="70">
        <v>17.05</v>
      </c>
      <c r="J9" s="71">
        <v>3.69</v>
      </c>
      <c r="K9" s="72">
        <v>240.96</v>
      </c>
      <c r="L9" s="69">
        <v>0.06</v>
      </c>
      <c r="M9" s="70">
        <v>0.13</v>
      </c>
      <c r="N9" s="70">
        <v>1.06</v>
      </c>
      <c r="O9" s="70">
        <v>0</v>
      </c>
      <c r="P9" s="71">
        <v>0</v>
      </c>
      <c r="Q9" s="69">
        <v>17.03</v>
      </c>
      <c r="R9" s="70">
        <v>176.72</v>
      </c>
      <c r="S9" s="70">
        <v>23.18</v>
      </c>
      <c r="T9" s="70">
        <v>2.61</v>
      </c>
      <c r="U9" s="70">
        <v>317</v>
      </c>
      <c r="V9" s="70">
        <v>7.0000000000000001E-3</v>
      </c>
      <c r="W9" s="70">
        <v>0</v>
      </c>
      <c r="X9" s="73">
        <v>0.06</v>
      </c>
    </row>
    <row r="10" spans="1:24" ht="15.75" x14ac:dyDescent="0.25">
      <c r="A10" s="31"/>
      <c r="B10" s="74"/>
      <c r="C10" s="75">
        <v>52</v>
      </c>
      <c r="D10" s="76" t="s">
        <v>39</v>
      </c>
      <c r="E10" s="77" t="s">
        <v>40</v>
      </c>
      <c r="F10" s="78">
        <v>150</v>
      </c>
      <c r="G10" s="79">
        <v>15.81</v>
      </c>
      <c r="H10" s="80">
        <v>3.31</v>
      </c>
      <c r="I10" s="81">
        <v>5.56</v>
      </c>
      <c r="J10" s="82">
        <v>25.99</v>
      </c>
      <c r="K10" s="83">
        <v>167.07</v>
      </c>
      <c r="L10" s="80">
        <v>0.15</v>
      </c>
      <c r="M10" s="81">
        <v>0.1</v>
      </c>
      <c r="N10" s="81">
        <v>14</v>
      </c>
      <c r="O10" s="81">
        <v>20</v>
      </c>
      <c r="P10" s="84">
        <v>0.08</v>
      </c>
      <c r="Q10" s="80">
        <v>17.75</v>
      </c>
      <c r="R10" s="81">
        <v>89.9</v>
      </c>
      <c r="S10" s="81">
        <v>35.090000000000003</v>
      </c>
      <c r="T10" s="81">
        <v>1.39</v>
      </c>
      <c r="U10" s="81">
        <v>825.67</v>
      </c>
      <c r="V10" s="81">
        <v>8.0000000000000002E-3</v>
      </c>
      <c r="W10" s="81">
        <v>1E-3</v>
      </c>
      <c r="X10" s="82">
        <v>0.05</v>
      </c>
    </row>
    <row r="11" spans="1:24" ht="30.75" x14ac:dyDescent="0.25">
      <c r="A11" s="31"/>
      <c r="B11" s="74"/>
      <c r="C11" s="85">
        <v>104</v>
      </c>
      <c r="D11" s="86" t="s">
        <v>41</v>
      </c>
      <c r="E11" s="87" t="s">
        <v>42</v>
      </c>
      <c r="F11" s="88">
        <v>200</v>
      </c>
      <c r="G11" s="89">
        <v>8.49</v>
      </c>
      <c r="H11" s="90">
        <v>0</v>
      </c>
      <c r="I11" s="91">
        <v>0</v>
      </c>
      <c r="J11" s="92">
        <v>14.4</v>
      </c>
      <c r="K11" s="93">
        <v>58.4</v>
      </c>
      <c r="L11" s="90">
        <v>0.1</v>
      </c>
      <c r="M11" s="91">
        <v>0.1</v>
      </c>
      <c r="N11" s="91">
        <v>3</v>
      </c>
      <c r="O11" s="91">
        <v>79.2</v>
      </c>
      <c r="P11" s="92">
        <v>0.96</v>
      </c>
      <c r="Q11" s="90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4">
        <v>0</v>
      </c>
    </row>
    <row r="12" spans="1:24" ht="15.75" x14ac:dyDescent="0.25">
      <c r="A12" s="31"/>
      <c r="B12" s="74"/>
      <c r="C12" s="95">
        <v>119</v>
      </c>
      <c r="D12" s="96" t="s">
        <v>43</v>
      </c>
      <c r="E12" s="97" t="s">
        <v>44</v>
      </c>
      <c r="F12" s="98">
        <v>30</v>
      </c>
      <c r="G12" s="99">
        <v>1.88</v>
      </c>
      <c r="H12" s="90">
        <v>2.2799999999999998</v>
      </c>
      <c r="I12" s="91">
        <v>0.24</v>
      </c>
      <c r="J12" s="92">
        <v>14.76</v>
      </c>
      <c r="K12" s="100">
        <v>70.5</v>
      </c>
      <c r="L12" s="80">
        <v>0.03</v>
      </c>
      <c r="M12" s="81">
        <v>0.01</v>
      </c>
      <c r="N12" s="81">
        <v>0</v>
      </c>
      <c r="O12" s="81">
        <v>0</v>
      </c>
      <c r="P12" s="84">
        <v>0</v>
      </c>
      <c r="Q12" s="80">
        <v>6</v>
      </c>
      <c r="R12" s="81">
        <v>19.5</v>
      </c>
      <c r="S12" s="81">
        <v>4.2</v>
      </c>
      <c r="T12" s="81">
        <v>0.33</v>
      </c>
      <c r="U12" s="81">
        <v>27.9</v>
      </c>
      <c r="V12" s="81">
        <v>1E-3</v>
      </c>
      <c r="W12" s="81">
        <v>2E-3</v>
      </c>
      <c r="X12" s="82">
        <v>4.3499999999999996</v>
      </c>
    </row>
    <row r="13" spans="1:24" ht="15.75" x14ac:dyDescent="0.25">
      <c r="A13" s="31"/>
      <c r="B13" s="74"/>
      <c r="C13" s="101">
        <v>120</v>
      </c>
      <c r="D13" s="96" t="s">
        <v>45</v>
      </c>
      <c r="E13" s="97" t="s">
        <v>46</v>
      </c>
      <c r="F13" s="98">
        <v>25</v>
      </c>
      <c r="G13" s="99">
        <v>1.6</v>
      </c>
      <c r="H13" s="90">
        <v>1.32</v>
      </c>
      <c r="I13" s="91">
        <v>0.24</v>
      </c>
      <c r="J13" s="92">
        <v>8.0399999999999991</v>
      </c>
      <c r="K13" s="100">
        <v>39.6</v>
      </c>
      <c r="L13" s="80">
        <v>0.03</v>
      </c>
      <c r="M13" s="81">
        <v>0.02</v>
      </c>
      <c r="N13" s="81">
        <v>0</v>
      </c>
      <c r="O13" s="81">
        <v>0</v>
      </c>
      <c r="P13" s="84">
        <v>0</v>
      </c>
      <c r="Q13" s="80">
        <v>5.8</v>
      </c>
      <c r="R13" s="81">
        <v>30</v>
      </c>
      <c r="S13" s="81">
        <v>9.4</v>
      </c>
      <c r="T13" s="81">
        <v>0.78</v>
      </c>
      <c r="U13" s="81">
        <v>47</v>
      </c>
      <c r="V13" s="81">
        <v>1E-3</v>
      </c>
      <c r="W13" s="81">
        <v>1E-3</v>
      </c>
      <c r="X13" s="82">
        <v>0</v>
      </c>
    </row>
    <row r="14" spans="1:24" ht="15.75" x14ac:dyDescent="0.25">
      <c r="A14" s="31"/>
      <c r="B14" s="55" t="s">
        <v>32</v>
      </c>
      <c r="C14" s="55"/>
      <c r="D14" s="56"/>
      <c r="E14" s="102" t="s">
        <v>47</v>
      </c>
      <c r="F14" s="103">
        <f>F6+F8+F10+F11+F12+F13</f>
        <v>505</v>
      </c>
      <c r="G14" s="104">
        <f>SUM(G6:G13)</f>
        <v>74.999999999999986</v>
      </c>
      <c r="H14" s="105">
        <f t="shared" ref="H14:X14" si="0">H6+H8+H10+H11+H12+H13</f>
        <v>24.9</v>
      </c>
      <c r="I14" s="106">
        <f t="shared" si="0"/>
        <v>21.019999999999996</v>
      </c>
      <c r="J14" s="107">
        <f t="shared" si="0"/>
        <v>75.419999999999987</v>
      </c>
      <c r="K14" s="108">
        <f t="shared" si="0"/>
        <v>592.45999999999992</v>
      </c>
      <c r="L14" s="105">
        <f t="shared" si="0"/>
        <v>0.4</v>
      </c>
      <c r="M14" s="106">
        <f t="shared" si="0"/>
        <v>0.38</v>
      </c>
      <c r="N14" s="106">
        <f t="shared" si="0"/>
        <v>20.740000000000002</v>
      </c>
      <c r="O14" s="106">
        <f t="shared" si="0"/>
        <v>139.19999999999999</v>
      </c>
      <c r="P14" s="107">
        <f t="shared" si="0"/>
        <v>1.06</v>
      </c>
      <c r="Q14" s="105">
        <f t="shared" si="0"/>
        <v>61.709999999999994</v>
      </c>
      <c r="R14" s="106">
        <f t="shared" si="0"/>
        <v>305.65999999999997</v>
      </c>
      <c r="S14" s="106">
        <f t="shared" si="0"/>
        <v>76.490000000000009</v>
      </c>
      <c r="T14" s="106">
        <f t="shared" si="0"/>
        <v>4.6400000000000006</v>
      </c>
      <c r="U14" s="106">
        <f t="shared" si="0"/>
        <v>1257.92</v>
      </c>
      <c r="V14" s="106">
        <f t="shared" si="0"/>
        <v>1.6800000000000002E-2</v>
      </c>
      <c r="W14" s="106">
        <f t="shared" si="0"/>
        <v>5.7200000000000003E-3</v>
      </c>
      <c r="X14" s="109">
        <f t="shared" si="0"/>
        <v>4.4799999999999995</v>
      </c>
    </row>
    <row r="15" spans="1:24" ht="15.75" x14ac:dyDescent="0.25">
      <c r="A15" s="31"/>
      <c r="B15" s="44" t="s">
        <v>34</v>
      </c>
      <c r="C15" s="44"/>
      <c r="D15" s="65"/>
      <c r="E15" s="110" t="s">
        <v>47</v>
      </c>
      <c r="F15" s="111">
        <f>F7+F9+F10+F11+F12+F13</f>
        <v>510</v>
      </c>
      <c r="G15" s="112"/>
      <c r="H15" s="113">
        <f t="shared" ref="H15:X15" si="1">H7+H9+H10+H11+H12+H13</f>
        <v>25.7</v>
      </c>
      <c r="I15" s="114">
        <f t="shared" si="1"/>
        <v>23.209999999999997</v>
      </c>
      <c r="J15" s="115">
        <f t="shared" si="1"/>
        <v>69.16</v>
      </c>
      <c r="K15" s="112">
        <f t="shared" si="1"/>
        <v>590.92999999999995</v>
      </c>
      <c r="L15" s="113">
        <f t="shared" si="1"/>
        <v>0.41000000000000003</v>
      </c>
      <c r="M15" s="114">
        <f t="shared" si="1"/>
        <v>0.38</v>
      </c>
      <c r="N15" s="114">
        <f t="shared" si="1"/>
        <v>33.06</v>
      </c>
      <c r="O15" s="114">
        <f t="shared" si="1"/>
        <v>179.2</v>
      </c>
      <c r="P15" s="115">
        <f t="shared" si="1"/>
        <v>1.04</v>
      </c>
      <c r="Q15" s="113">
        <f t="shared" si="1"/>
        <v>54.98</v>
      </c>
      <c r="R15" s="114">
        <f t="shared" si="1"/>
        <v>331.72</v>
      </c>
      <c r="S15" s="114">
        <f t="shared" si="1"/>
        <v>83.870000000000019</v>
      </c>
      <c r="T15" s="114">
        <f t="shared" si="1"/>
        <v>5.65</v>
      </c>
      <c r="U15" s="114">
        <f t="shared" si="1"/>
        <v>1391.5700000000002</v>
      </c>
      <c r="V15" s="114">
        <f t="shared" si="1"/>
        <v>1.8200000000000001E-2</v>
      </c>
      <c r="W15" s="114">
        <f t="shared" si="1"/>
        <v>4.2399999999999998E-3</v>
      </c>
      <c r="X15" s="116">
        <f t="shared" si="1"/>
        <v>4.47</v>
      </c>
    </row>
    <row r="16" spans="1:24" ht="15.75" x14ac:dyDescent="0.25">
      <c r="A16" s="31"/>
      <c r="B16" s="55" t="s">
        <v>32</v>
      </c>
      <c r="C16" s="55"/>
      <c r="D16" s="56"/>
      <c r="E16" s="117" t="s">
        <v>48</v>
      </c>
      <c r="F16" s="58"/>
      <c r="G16" s="59"/>
      <c r="H16" s="60"/>
      <c r="I16" s="61"/>
      <c r="J16" s="62"/>
      <c r="K16" s="118">
        <f>K14/23.5</f>
        <v>25.211063829787232</v>
      </c>
      <c r="L16" s="60"/>
      <c r="M16" s="61"/>
      <c r="N16" s="61"/>
      <c r="O16" s="61"/>
      <c r="P16" s="62"/>
      <c r="Q16" s="60"/>
      <c r="R16" s="61"/>
      <c r="S16" s="61"/>
      <c r="T16" s="61"/>
      <c r="U16" s="61"/>
      <c r="V16" s="61"/>
      <c r="W16" s="61"/>
      <c r="X16" s="64"/>
    </row>
    <row r="17" spans="1:24" ht="16.5" thickBot="1" x14ac:dyDescent="0.3">
      <c r="A17" s="31"/>
      <c r="B17" s="119" t="s">
        <v>34</v>
      </c>
      <c r="C17" s="119"/>
      <c r="D17" s="120"/>
      <c r="E17" s="121" t="s">
        <v>48</v>
      </c>
      <c r="F17" s="122"/>
      <c r="G17" s="123"/>
      <c r="H17" s="124"/>
      <c r="I17" s="125"/>
      <c r="J17" s="126"/>
      <c r="K17" s="127">
        <f>K15/23.5</f>
        <v>25.145957446808509</v>
      </c>
      <c r="L17" s="124"/>
      <c r="M17" s="125"/>
      <c r="N17" s="125"/>
      <c r="O17" s="125"/>
      <c r="P17" s="126"/>
      <c r="Q17" s="124"/>
      <c r="R17" s="125"/>
      <c r="S17" s="125"/>
      <c r="T17" s="125"/>
      <c r="U17" s="125"/>
      <c r="V17" s="125"/>
      <c r="W17" s="125"/>
      <c r="X17" s="128"/>
    </row>
  </sheetData>
  <mergeCells count="2">
    <mergeCell ref="L4:P4"/>
    <mergeCell ref="Q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2023-04-09T12:59:12Z</dcterms:modified>
</cp:coreProperties>
</file>